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5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F195" i="1" s="1"/>
  <c r="G176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F165" i="1"/>
  <c r="F176" i="1" s="1"/>
  <c r="J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I138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G138" i="1" s="1"/>
  <c r="F127" i="1"/>
  <c r="F138" i="1" s="1"/>
  <c r="H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G119" i="1" s="1"/>
  <c r="F108" i="1"/>
  <c r="F119" i="1" s="1"/>
  <c r="H100" i="1"/>
  <c r="G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F100" i="1" s="1"/>
  <c r="J81" i="1"/>
  <c r="F81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H81" i="1" s="1"/>
  <c r="G70" i="1"/>
  <c r="G81" i="1" s="1"/>
  <c r="F70" i="1"/>
  <c r="I62" i="1"/>
  <c r="F62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G62" i="1" s="1"/>
  <c r="F51" i="1"/>
  <c r="I43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G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I196" i="1" s="1"/>
  <c r="H13" i="1"/>
  <c r="H24" i="1" s="1"/>
  <c r="G13" i="1"/>
  <c r="F13" i="1"/>
  <c r="F24" i="1" s="1"/>
  <c r="J196" i="1" l="1"/>
  <c r="G196" i="1"/>
  <c r="F196" i="1"/>
  <c r="H196" i="1"/>
</calcChain>
</file>

<file path=xl/sharedStrings.xml><?xml version="1.0" encoding="utf-8"?>
<sst xmlns="http://schemas.openxmlformats.org/spreadsheetml/2006/main" count="311" uniqueCount="98">
  <si>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</si>
  <si>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</si>
  <si>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</si>
  <si>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</si>
  <si>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</si>
  <si>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</si>
  <si>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Кудрявцева Е.С.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</si>
  <si>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</si>
  <si>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</si>
  <si>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</si>
  <si>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</si>
  <si>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</si>
  <si>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</si>
  <si>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</si>
  <si>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</si>
  <si>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</si>
  <si>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</si>
  <si>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</si>
  <si>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</si>
  <si>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</si>
  <si>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</si>
  <si>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</si>
  <si>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</si>
  <si>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</si>
  <si>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</si>
  <si>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</si>
  <si>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</si>
  <si>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</si>
  <si>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</si>
  <si>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</si>
  <si>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по калькуляции</t>
  </si>
  <si>
    <t>1 блюдо</t>
  </si>
  <si>
    <t>Суп картофельный с рыбными консервами</t>
  </si>
  <si>
    <t>250/20</t>
  </si>
  <si>
    <t>215/3</t>
  </si>
  <si>
    <t>2 блюдо</t>
  </si>
  <si>
    <t>Макароны с сыром с маслом</t>
  </si>
  <si>
    <t>200/20/10</t>
  </si>
  <si>
    <t>444/3</t>
  </si>
  <si>
    <t>гарнир</t>
  </si>
  <si>
    <t>напиток</t>
  </si>
  <si>
    <t>Чай с сахаром</t>
  </si>
  <si>
    <t>1009/3</t>
  </si>
  <si>
    <t>хлеб бел.</t>
  </si>
  <si>
    <t>Хлеб пшеничный</t>
  </si>
  <si>
    <t>хлеб черн.</t>
  </si>
  <si>
    <t>Хлеб ржаной</t>
  </si>
  <si>
    <t>Груша</t>
  </si>
  <si>
    <t>Итого за день:</t>
  </si>
  <si>
    <t>Щи мясные со сметаной</t>
  </si>
  <si>
    <t>250/20/10</t>
  </si>
  <si>
    <t>176/3</t>
  </si>
  <si>
    <t>Шницель из говядины с маслом</t>
  </si>
  <si>
    <t>100/5</t>
  </si>
  <si>
    <t>Рис отварной</t>
  </si>
  <si>
    <t>1085/3</t>
  </si>
  <si>
    <t>Компот из сухофруктов</t>
  </si>
  <si>
    <t>328/3</t>
  </si>
  <si>
    <t>Соленый огурец порционный</t>
  </si>
  <si>
    <t>Суп картофельный с макаронами и цыплятами</t>
  </si>
  <si>
    <t>216/3</t>
  </si>
  <si>
    <t>Цыплята отварные</t>
  </si>
  <si>
    <t>637/1</t>
  </si>
  <si>
    <t>Греча отварная</t>
  </si>
  <si>
    <t>744/3</t>
  </si>
  <si>
    <t>Сок фруктовый</t>
  </si>
  <si>
    <t>Суп картофельный с бобовыми с мясом</t>
  </si>
  <si>
    <t>223/3</t>
  </si>
  <si>
    <t>Рыба тушеная с овощами</t>
  </si>
  <si>
    <t>100/100</t>
  </si>
  <si>
    <t>519/3</t>
  </si>
  <si>
    <t>Макароны отварные</t>
  </si>
  <si>
    <t>Компот из свежих яблок</t>
  </si>
  <si>
    <t>924/3</t>
  </si>
  <si>
    <t>Салат из свеклы с черносливом</t>
  </si>
  <si>
    <t>63/3</t>
  </si>
  <si>
    <t>Борщ из свежей капусты, картофельный с мясом со сметаной</t>
  </si>
  <si>
    <t>Котлета мясная с маслом</t>
  </si>
  <si>
    <t>658/3</t>
  </si>
  <si>
    <t>Кисель из яблок</t>
  </si>
  <si>
    <t>Винегрет овощной</t>
  </si>
  <si>
    <t>103/3</t>
  </si>
  <si>
    <t>Солянка домашняя со сметаной</t>
  </si>
  <si>
    <t>250/10</t>
  </si>
  <si>
    <t>251/3</t>
  </si>
  <si>
    <t>Мандарин</t>
  </si>
  <si>
    <t>Суп крестьянский с мясом со сметаной</t>
  </si>
  <si>
    <t>Гуляш из говядины</t>
  </si>
  <si>
    <t>Пюре картофельное</t>
  </si>
  <si>
    <t>759/3</t>
  </si>
  <si>
    <t>Сыр порционный</t>
  </si>
  <si>
    <t>42/3</t>
  </si>
  <si>
    <t>Оладьи со сгущенным молоком</t>
  </si>
  <si>
    <t>150/10</t>
  </si>
  <si>
    <t>631/3</t>
  </si>
  <si>
    <t>Компот из свежих ягод</t>
  </si>
  <si>
    <t>Рассольник ленинградский с мясом со сметаной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</si>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</sst>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activeCell="F12" sqref="F12"/>
      <selection pane="topRight"/>
      <selection pane="bottomLeft"/>
      <selection pane="bottomRight" activeCell="E18" sqref="E1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47"/>
      <c r="D1" s="48"/>
      <c r="E1" s="48"/>
      <c r="F1" s="3" t="s">
        <v>1</v>
      </c>
      <c r="G1" s="1" t="s">
        <v>2</v>
      </c>
      <c r="H1" s="49" t="s">
        <v>3</v>
      </c>
      <c r="I1" s="49"/>
      <c r="J1" s="49"/>
      <c r="K1" s="49"/>
    </row>
    <row r="2" spans="1:11" ht="18" x14ac:dyDescent="0.2">
      <c r="A2" s="4" t="s">
        <v>4</v>
      </c>
      <c r="C2" s="1"/>
      <c r="G2" s="1" t="s">
        <v>5</v>
      </c>
      <c r="H2" s="49" t="s">
        <v>6</v>
      </c>
      <c r="I2" s="49"/>
      <c r="J2" s="49"/>
      <c r="K2" s="49"/>
    </row>
    <row r="3" spans="1:11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50">
        <v>45898</v>
      </c>
      <c r="I3" s="51"/>
      <c r="J3" s="51"/>
      <c r="K3" s="51"/>
    </row>
    <row r="4" spans="1:11" x14ac:dyDescent="0.2">
      <c r="C4" s="1"/>
      <c r="D4" s="5"/>
    </row>
    <row r="5" spans="1:11" ht="33.75" x14ac:dyDescent="0.2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 ht="15" x14ac:dyDescent="0.25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 ht="15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 ht="15" x14ac:dyDescent="0.25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 ht="15" x14ac:dyDescent="0.25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 ht="15" x14ac:dyDescent="0.25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 ht="15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ht="15" x14ac:dyDescent="0.25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 t="shared" ref="G13:J13" si="0">SUM(G6:G12)</f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3"/>
    </row>
    <row r="14" spans="1:11" ht="38.25" x14ac:dyDescent="0.25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 t="s">
        <v>29</v>
      </c>
      <c r="F14" s="24">
        <v>100</v>
      </c>
      <c r="G14" s="24">
        <v>1.58</v>
      </c>
      <c r="H14" s="24">
        <v>5.09</v>
      </c>
      <c r="I14" s="24">
        <v>8.06</v>
      </c>
      <c r="J14" s="24">
        <v>89.56</v>
      </c>
      <c r="K14" s="25" t="s">
        <v>30</v>
      </c>
    </row>
    <row r="15" spans="1:11" ht="15" x14ac:dyDescent="0.25">
      <c r="A15" s="19"/>
      <c r="B15" s="20"/>
      <c r="C15" s="21"/>
      <c r="D15" s="26" t="s">
        <v>31</v>
      </c>
      <c r="E15" s="23" t="s">
        <v>32</v>
      </c>
      <c r="F15" s="24" t="s">
        <v>33</v>
      </c>
      <c r="G15" s="24">
        <v>6.01</v>
      </c>
      <c r="H15" s="24">
        <v>6.28</v>
      </c>
      <c r="I15" s="24">
        <v>21.86</v>
      </c>
      <c r="J15" s="24">
        <v>171.63</v>
      </c>
      <c r="K15" s="25" t="s">
        <v>34</v>
      </c>
    </row>
    <row r="16" spans="1:11" ht="15" x14ac:dyDescent="0.25">
      <c r="A16" s="19"/>
      <c r="B16" s="20"/>
      <c r="C16" s="21"/>
      <c r="D16" s="26" t="s">
        <v>35</v>
      </c>
      <c r="E16" s="23" t="s">
        <v>36</v>
      </c>
      <c r="F16" s="24" t="s">
        <v>37</v>
      </c>
      <c r="G16" s="24">
        <v>1.3</v>
      </c>
      <c r="H16" s="24">
        <v>14.7</v>
      </c>
      <c r="I16" s="24">
        <v>48</v>
      </c>
      <c r="J16" s="24">
        <v>376</v>
      </c>
      <c r="K16" s="25" t="s">
        <v>38</v>
      </c>
    </row>
    <row r="17" spans="1:11" ht="15" x14ac:dyDescent="0.25">
      <c r="A17" s="19"/>
      <c r="B17" s="20"/>
      <c r="C17" s="21"/>
      <c r="D17" s="26" t="s">
        <v>39</v>
      </c>
      <c r="E17" s="23"/>
      <c r="F17" s="24"/>
      <c r="G17" s="24"/>
      <c r="H17" s="24"/>
      <c r="I17" s="24"/>
      <c r="J17" s="24"/>
      <c r="K17" s="25"/>
    </row>
    <row r="18" spans="1:11" ht="15" x14ac:dyDescent="0.25">
      <c r="A18" s="19"/>
      <c r="B18" s="20"/>
      <c r="C18" s="21"/>
      <c r="D18" s="26" t="s">
        <v>40</v>
      </c>
      <c r="E18" s="23" t="s">
        <v>41</v>
      </c>
      <c r="F18" s="24">
        <v>200</v>
      </c>
      <c r="G18" s="24">
        <v>0.2</v>
      </c>
      <c r="H18" s="24">
        <v>0.05</v>
      </c>
      <c r="I18" s="24">
        <v>15.01</v>
      </c>
      <c r="J18" s="24">
        <v>61.3</v>
      </c>
      <c r="K18" s="25" t="s">
        <v>42</v>
      </c>
    </row>
    <row r="19" spans="1:11" ht="38.25" x14ac:dyDescent="0.25">
      <c r="A19" s="19"/>
      <c r="B19" s="20"/>
      <c r="C19" s="21"/>
      <c r="D19" s="26" t="s">
        <v>43</v>
      </c>
      <c r="E19" s="23" t="s">
        <v>44</v>
      </c>
      <c r="F19" s="24">
        <v>50</v>
      </c>
      <c r="G19" s="24">
        <v>3.85</v>
      </c>
      <c r="H19" s="24">
        <v>1.2</v>
      </c>
      <c r="I19" s="24">
        <v>26.7</v>
      </c>
      <c r="J19" s="24">
        <v>133</v>
      </c>
      <c r="K19" s="25" t="s">
        <v>30</v>
      </c>
    </row>
    <row r="20" spans="1:11" ht="38.25" x14ac:dyDescent="0.25">
      <c r="A20" s="19"/>
      <c r="B20" s="20"/>
      <c r="C20" s="21"/>
      <c r="D20" s="26" t="s">
        <v>45</v>
      </c>
      <c r="E20" s="23" t="s">
        <v>46</v>
      </c>
      <c r="F20" s="24">
        <v>50</v>
      </c>
      <c r="G20" s="24">
        <v>2.35</v>
      </c>
      <c r="H20" s="24">
        <v>0.35</v>
      </c>
      <c r="I20" s="24">
        <v>24.9</v>
      </c>
      <c r="J20" s="24">
        <v>112</v>
      </c>
      <c r="K20" s="25" t="s">
        <v>30</v>
      </c>
    </row>
    <row r="21" spans="1:11" ht="38.25" x14ac:dyDescent="0.25">
      <c r="A21" s="19"/>
      <c r="B21" s="20"/>
      <c r="C21" s="21"/>
      <c r="D21" s="22"/>
      <c r="E21" s="23" t="s">
        <v>47</v>
      </c>
      <c r="F21" s="24">
        <v>150</v>
      </c>
      <c r="G21" s="24">
        <v>0.6</v>
      </c>
      <c r="H21" s="24">
        <v>0.05</v>
      </c>
      <c r="I21" s="24">
        <v>14.25</v>
      </c>
      <c r="J21" s="24">
        <v>63</v>
      </c>
      <c r="K21" s="25" t="s">
        <v>30</v>
      </c>
    </row>
    <row r="22" spans="1:11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ht="15" x14ac:dyDescent="0.25">
      <c r="A23" s="27"/>
      <c r="B23" s="28"/>
      <c r="C23" s="29"/>
      <c r="D23" s="30" t="s">
        <v>26</v>
      </c>
      <c r="E23" s="31"/>
      <c r="F23" s="32">
        <f>SUM(F14:F22)</f>
        <v>550</v>
      </c>
      <c r="G23" s="32">
        <f t="shared" ref="G23:J23" si="1">SUM(G14:G22)</f>
        <v>15.889999999999999</v>
      </c>
      <c r="H23" s="32">
        <f t="shared" si="1"/>
        <v>27.720000000000002</v>
      </c>
      <c r="I23" s="32">
        <f t="shared" si="1"/>
        <v>158.78</v>
      </c>
      <c r="J23" s="32">
        <f t="shared" si="1"/>
        <v>1006.49</v>
      </c>
      <c r="K23" s="33"/>
    </row>
    <row r="24" spans="1:11" ht="15" x14ac:dyDescent="0.2">
      <c r="A24" s="37">
        <f>A6</f>
        <v>1</v>
      </c>
      <c r="B24" s="38">
        <f>B6</f>
        <v>1</v>
      </c>
      <c r="C24" s="52" t="s">
        <v>48</v>
      </c>
      <c r="D24" s="53"/>
      <c r="E24" s="39"/>
      <c r="F24" s="40">
        <f>F13+F23</f>
        <v>550</v>
      </c>
      <c r="G24" s="40">
        <f t="shared" ref="G24:J24" si="2">G13+G23</f>
        <v>15.889999999999999</v>
      </c>
      <c r="H24" s="40">
        <f t="shared" si="2"/>
        <v>27.720000000000002</v>
      </c>
      <c r="I24" s="40">
        <f t="shared" si="2"/>
        <v>158.78</v>
      </c>
      <c r="J24" s="40">
        <f t="shared" si="2"/>
        <v>1006.49</v>
      </c>
      <c r="K24" s="40"/>
    </row>
    <row r="25" spans="1:11" ht="15" x14ac:dyDescent="0.25">
      <c r="A25" s="41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 ht="15" x14ac:dyDescent="0.2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 ht="15" x14ac:dyDescent="0.25">
      <c r="A27" s="41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 ht="15" x14ac:dyDescent="0.25">
      <c r="A28" s="41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 ht="15" x14ac:dyDescent="0.25">
      <c r="A29" s="41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 ht="15" x14ac:dyDescent="0.25">
      <c r="A30" s="41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 ht="15" x14ac:dyDescent="0.2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ht="15" x14ac:dyDescent="0.25">
      <c r="A32" s="42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 ht="15" x14ac:dyDescent="0.25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 ht="15" x14ac:dyDescent="0.25">
      <c r="A34" s="41"/>
      <c r="B34" s="20"/>
      <c r="C34" s="21"/>
      <c r="D34" s="26" t="s">
        <v>31</v>
      </c>
      <c r="E34" s="23" t="s">
        <v>49</v>
      </c>
      <c r="F34" s="24" t="s">
        <v>50</v>
      </c>
      <c r="G34" s="24">
        <v>10.805</v>
      </c>
      <c r="H34" s="24">
        <v>11.68</v>
      </c>
      <c r="I34" s="24">
        <v>13.47</v>
      </c>
      <c r="J34" s="24">
        <v>203.26</v>
      </c>
      <c r="K34" s="25" t="s">
        <v>51</v>
      </c>
    </row>
    <row r="35" spans="1:11" ht="15" x14ac:dyDescent="0.25">
      <c r="A35" s="41"/>
      <c r="B35" s="20"/>
      <c r="C35" s="21"/>
      <c r="D35" s="26" t="s">
        <v>35</v>
      </c>
      <c r="E35" s="23" t="s">
        <v>52</v>
      </c>
      <c r="F35" s="24" t="s">
        <v>53</v>
      </c>
      <c r="G35" s="24">
        <v>16.7</v>
      </c>
      <c r="H35" s="24">
        <v>21.74</v>
      </c>
      <c r="I35" s="24">
        <v>6.6</v>
      </c>
      <c r="J35" s="24">
        <v>324.58</v>
      </c>
      <c r="K35" s="25"/>
    </row>
    <row r="36" spans="1:11" ht="15" x14ac:dyDescent="0.25">
      <c r="A36" s="41"/>
      <c r="B36" s="20"/>
      <c r="C36" s="21"/>
      <c r="D36" s="26" t="s">
        <v>39</v>
      </c>
      <c r="E36" s="23" t="s">
        <v>54</v>
      </c>
      <c r="F36" s="24">
        <v>200</v>
      </c>
      <c r="G36" s="24">
        <v>5.1100000000000003</v>
      </c>
      <c r="H36" s="24">
        <v>7.25</v>
      </c>
      <c r="I36" s="24">
        <v>51.53</v>
      </c>
      <c r="J36" s="24">
        <v>297.08999999999997</v>
      </c>
      <c r="K36" s="25" t="s">
        <v>55</v>
      </c>
    </row>
    <row r="37" spans="1:11" ht="15" x14ac:dyDescent="0.25">
      <c r="A37" s="41"/>
      <c r="B37" s="20"/>
      <c r="C37" s="21"/>
      <c r="D37" s="26" t="s">
        <v>40</v>
      </c>
      <c r="E37" s="23" t="s">
        <v>56</v>
      </c>
      <c r="F37" s="24">
        <v>200</v>
      </c>
      <c r="G37" s="24">
        <v>0.44</v>
      </c>
      <c r="H37" s="24">
        <v>0</v>
      </c>
      <c r="I37" s="24">
        <v>30.15</v>
      </c>
      <c r="J37" s="24">
        <v>114.2</v>
      </c>
      <c r="K37" s="25" t="s">
        <v>57</v>
      </c>
    </row>
    <row r="38" spans="1:11" ht="15" x14ac:dyDescent="0.25">
      <c r="A38" s="41"/>
      <c r="B38" s="20"/>
      <c r="C38" s="21"/>
      <c r="D38" s="26" t="s">
        <v>43</v>
      </c>
      <c r="E38" s="23"/>
      <c r="F38" s="24"/>
      <c r="G38" s="24"/>
      <c r="H38" s="24"/>
      <c r="I38" s="24"/>
      <c r="J38" s="24"/>
      <c r="K38" s="25"/>
    </row>
    <row r="39" spans="1:11" ht="38.25" x14ac:dyDescent="0.25">
      <c r="A39" s="41"/>
      <c r="B39" s="20"/>
      <c r="C39" s="21"/>
      <c r="D39" s="26" t="s">
        <v>45</v>
      </c>
      <c r="E39" s="23" t="s">
        <v>46</v>
      </c>
      <c r="F39" s="24">
        <v>100</v>
      </c>
      <c r="G39" s="24">
        <v>4.7</v>
      </c>
      <c r="H39" s="24">
        <v>0.7</v>
      </c>
      <c r="I39" s="24">
        <v>49.8</v>
      </c>
      <c r="J39" s="24">
        <v>224</v>
      </c>
      <c r="K39" s="25" t="s">
        <v>30</v>
      </c>
    </row>
    <row r="40" spans="1:11" ht="15" x14ac:dyDescent="0.2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 ht="15" x14ac:dyDescent="0.2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5" x14ac:dyDescent="0.25">
      <c r="A42" s="42"/>
      <c r="B42" s="28"/>
      <c r="C42" s="29"/>
      <c r="D42" s="30" t="s">
        <v>26</v>
      </c>
      <c r="E42" s="31"/>
      <c r="F42" s="32">
        <f>SUM(F33:F41)</f>
        <v>500</v>
      </c>
      <c r="G42" s="32">
        <f>SUM(G33:G41)</f>
        <v>37.755000000000003</v>
      </c>
      <c r="H42" s="32">
        <f>SUM(H33:H41)</f>
        <v>41.370000000000005</v>
      </c>
      <c r="I42" s="32">
        <f>SUM(I33:I41)</f>
        <v>151.55000000000001</v>
      </c>
      <c r="J42" s="32">
        <f>SUM(J33:J41)</f>
        <v>1163.1299999999999</v>
      </c>
      <c r="K42" s="33"/>
    </row>
    <row r="43" spans="1:11" ht="15.75" customHeight="1" x14ac:dyDescent="0.2">
      <c r="A43" s="43">
        <f>A25</f>
        <v>1</v>
      </c>
      <c r="B43" s="43">
        <f>B25</f>
        <v>2</v>
      </c>
      <c r="C43" s="52" t="s">
        <v>48</v>
      </c>
      <c r="D43" s="53"/>
      <c r="E43" s="39"/>
      <c r="F43" s="40">
        <f>F32+F42</f>
        <v>500</v>
      </c>
      <c r="G43" s="40">
        <f>G32+G42</f>
        <v>37.755000000000003</v>
      </c>
      <c r="H43" s="40">
        <f>H32+H42</f>
        <v>41.370000000000005</v>
      </c>
      <c r="I43" s="40">
        <f>I32+I42</f>
        <v>151.55000000000001</v>
      </c>
      <c r="J43" s="40">
        <f>J32+J42</f>
        <v>1163.1299999999999</v>
      </c>
      <c r="K43" s="40"/>
    </row>
    <row r="44" spans="1:11" ht="15" x14ac:dyDescent="0.25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 ht="15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 ht="15" x14ac:dyDescent="0.25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 ht="15" x14ac:dyDescent="0.25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 ht="15" x14ac:dyDescent="0.25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 ht="15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ht="15" x14ac:dyDescent="0.25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 ht="38.25" x14ac:dyDescent="0.25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 t="s">
        <v>58</v>
      </c>
      <c r="F52" s="24">
        <v>60</v>
      </c>
      <c r="G52" s="24">
        <v>0.4</v>
      </c>
      <c r="H52" s="24">
        <v>0</v>
      </c>
      <c r="I52" s="24">
        <v>1.5</v>
      </c>
      <c r="J52" s="24">
        <v>7.5</v>
      </c>
      <c r="K52" s="25" t="s">
        <v>30</v>
      </c>
    </row>
    <row r="53" spans="1:11" ht="15" x14ac:dyDescent="0.25">
      <c r="A53" s="19"/>
      <c r="B53" s="20"/>
      <c r="C53" s="21"/>
      <c r="D53" s="26" t="s">
        <v>31</v>
      </c>
      <c r="E53" s="23" t="s">
        <v>59</v>
      </c>
      <c r="F53" s="24" t="s">
        <v>33</v>
      </c>
      <c r="G53" s="24">
        <v>19.579999999999998</v>
      </c>
      <c r="H53" s="24">
        <v>8.9</v>
      </c>
      <c r="I53" s="24">
        <v>25.43</v>
      </c>
      <c r="J53" s="24">
        <v>224.65</v>
      </c>
      <c r="K53" s="25" t="s">
        <v>60</v>
      </c>
    </row>
    <row r="54" spans="1:11" ht="15" x14ac:dyDescent="0.25">
      <c r="A54" s="19"/>
      <c r="B54" s="20"/>
      <c r="C54" s="21"/>
      <c r="D54" s="26" t="s">
        <v>35</v>
      </c>
      <c r="E54" s="23" t="s">
        <v>61</v>
      </c>
      <c r="F54" s="24">
        <v>100</v>
      </c>
      <c r="G54" s="24">
        <v>24</v>
      </c>
      <c r="H54" s="24">
        <v>24.3</v>
      </c>
      <c r="I54" s="24">
        <v>0.9</v>
      </c>
      <c r="J54" s="24">
        <v>318</v>
      </c>
      <c r="K54" s="25" t="s">
        <v>62</v>
      </c>
    </row>
    <row r="55" spans="1:11" ht="15" x14ac:dyDescent="0.25">
      <c r="A55" s="19"/>
      <c r="B55" s="20"/>
      <c r="C55" s="21"/>
      <c r="D55" s="26" t="s">
        <v>39</v>
      </c>
      <c r="E55" s="23" t="s">
        <v>63</v>
      </c>
      <c r="F55" s="24">
        <v>200</v>
      </c>
      <c r="G55" s="24">
        <v>12.06</v>
      </c>
      <c r="H55" s="24">
        <v>8.94</v>
      </c>
      <c r="I55" s="24">
        <v>59.22</v>
      </c>
      <c r="J55" s="24">
        <v>371.8</v>
      </c>
      <c r="K55" s="25" t="s">
        <v>64</v>
      </c>
    </row>
    <row r="56" spans="1:11" ht="38.25" x14ac:dyDescent="0.25">
      <c r="A56" s="19"/>
      <c r="B56" s="20"/>
      <c r="C56" s="21"/>
      <c r="D56" s="26" t="s">
        <v>40</v>
      </c>
      <c r="E56" s="23" t="s">
        <v>65</v>
      </c>
      <c r="F56" s="24">
        <v>200</v>
      </c>
      <c r="G56" s="24">
        <v>0</v>
      </c>
      <c r="H56" s="24">
        <v>0</v>
      </c>
      <c r="I56" s="24">
        <v>23.8</v>
      </c>
      <c r="J56" s="24">
        <v>99.02</v>
      </c>
      <c r="K56" s="25" t="s">
        <v>30</v>
      </c>
    </row>
    <row r="57" spans="1:11" ht="15" x14ac:dyDescent="0.25">
      <c r="A57" s="19"/>
      <c r="B57" s="20"/>
      <c r="C57" s="21"/>
      <c r="D57" s="26" t="s">
        <v>43</v>
      </c>
      <c r="E57" s="23"/>
      <c r="F57" s="24"/>
      <c r="G57" s="24"/>
      <c r="H57" s="24"/>
      <c r="I57" s="24"/>
      <c r="J57" s="24"/>
      <c r="K57" s="25"/>
    </row>
    <row r="58" spans="1:11" ht="38.25" x14ac:dyDescent="0.25">
      <c r="A58" s="19"/>
      <c r="B58" s="20"/>
      <c r="C58" s="21"/>
      <c r="D58" s="26" t="s">
        <v>45</v>
      </c>
      <c r="E58" s="23" t="s">
        <v>46</v>
      </c>
      <c r="F58" s="24">
        <v>100</v>
      </c>
      <c r="G58" s="24">
        <v>4.7</v>
      </c>
      <c r="H58" s="24">
        <v>0.7</v>
      </c>
      <c r="I58" s="24">
        <v>49.8</v>
      </c>
      <c r="J58" s="24">
        <v>224</v>
      </c>
      <c r="K58" s="25" t="s">
        <v>30</v>
      </c>
    </row>
    <row r="59" spans="1:11" ht="15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 ht="15" x14ac:dyDescent="0.25">
      <c r="A61" s="27"/>
      <c r="B61" s="28"/>
      <c r="C61" s="29"/>
      <c r="D61" s="30" t="s">
        <v>26</v>
      </c>
      <c r="E61" s="31"/>
      <c r="F61" s="32">
        <f>SUM(F52:F60)</f>
        <v>660</v>
      </c>
      <c r="G61" s="32">
        <f>SUM(G52:G60)</f>
        <v>60.74</v>
      </c>
      <c r="H61" s="32">
        <f>SUM(H52:H60)</f>
        <v>42.84</v>
      </c>
      <c r="I61" s="32">
        <f>SUM(I52:I60)</f>
        <v>160.64999999999998</v>
      </c>
      <c r="J61" s="32">
        <f>SUM(J52:J60)</f>
        <v>1244.97</v>
      </c>
      <c r="K61" s="33"/>
    </row>
    <row r="62" spans="1:11" ht="15.75" customHeight="1" x14ac:dyDescent="0.2">
      <c r="A62" s="37">
        <f>A44</f>
        <v>1</v>
      </c>
      <c r="B62" s="38">
        <f>B44</f>
        <v>3</v>
      </c>
      <c r="C62" s="52" t="s">
        <v>48</v>
      </c>
      <c r="D62" s="53"/>
      <c r="E62" s="39"/>
      <c r="F62" s="40">
        <f>F51+F61</f>
        <v>660</v>
      </c>
      <c r="G62" s="40">
        <f>G51+G61</f>
        <v>60.74</v>
      </c>
      <c r="H62" s="40">
        <f>H51+H61</f>
        <v>42.84</v>
      </c>
      <c r="I62" s="40">
        <f>I51+I61</f>
        <v>160.64999999999998</v>
      </c>
      <c r="J62" s="40">
        <f>J51+J61</f>
        <v>1244.97</v>
      </c>
      <c r="K62" s="40"/>
    </row>
    <row r="63" spans="1:11" ht="15" x14ac:dyDescent="0.25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 ht="15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 ht="15" x14ac:dyDescent="0.25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 ht="15" x14ac:dyDescent="0.25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 ht="15" x14ac:dyDescent="0.25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 ht="15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 ht="15" x14ac:dyDescent="0.25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 ht="38.25" x14ac:dyDescent="0.25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 t="s">
        <v>29</v>
      </c>
      <c r="F71" s="24">
        <v>100</v>
      </c>
      <c r="G71" s="24">
        <v>1.58</v>
      </c>
      <c r="H71" s="24">
        <v>5.09</v>
      </c>
      <c r="I71" s="24">
        <v>8.06</v>
      </c>
      <c r="J71" s="24">
        <v>89.56</v>
      </c>
      <c r="K71" s="25" t="s">
        <v>30</v>
      </c>
    </row>
    <row r="72" spans="1:11" ht="15" x14ac:dyDescent="0.25">
      <c r="A72" s="19"/>
      <c r="B72" s="20"/>
      <c r="C72" s="21"/>
      <c r="D72" s="26" t="s">
        <v>31</v>
      </c>
      <c r="E72" s="23" t="s">
        <v>66</v>
      </c>
      <c r="F72" s="24" t="s">
        <v>33</v>
      </c>
      <c r="G72" s="24">
        <v>14.36</v>
      </c>
      <c r="H72" s="24">
        <v>10.01</v>
      </c>
      <c r="I72" s="24">
        <v>22.51</v>
      </c>
      <c r="J72" s="24">
        <v>239.9</v>
      </c>
      <c r="K72" s="25" t="s">
        <v>67</v>
      </c>
    </row>
    <row r="73" spans="1:11" ht="15" x14ac:dyDescent="0.25">
      <c r="A73" s="19"/>
      <c r="B73" s="20"/>
      <c r="C73" s="21"/>
      <c r="D73" s="26" t="s">
        <v>35</v>
      </c>
      <c r="E73" s="23" t="s">
        <v>68</v>
      </c>
      <c r="F73" s="24" t="s">
        <v>69</v>
      </c>
      <c r="G73" s="24">
        <v>19.68</v>
      </c>
      <c r="H73" s="24">
        <v>12.7</v>
      </c>
      <c r="I73" s="24">
        <v>4.87</v>
      </c>
      <c r="J73" s="24">
        <v>212.53</v>
      </c>
      <c r="K73" s="25" t="s">
        <v>70</v>
      </c>
    </row>
    <row r="74" spans="1:11" ht="15" x14ac:dyDescent="0.25">
      <c r="A74" s="19"/>
      <c r="B74" s="20"/>
      <c r="C74" s="21"/>
      <c r="D74" s="26" t="s">
        <v>39</v>
      </c>
      <c r="E74" s="23" t="s">
        <v>71</v>
      </c>
      <c r="F74" s="24">
        <v>200</v>
      </c>
      <c r="G74" s="24">
        <v>7.13</v>
      </c>
      <c r="H74" s="24">
        <v>5.83</v>
      </c>
      <c r="I74" s="24">
        <v>47.49</v>
      </c>
      <c r="J74" s="24">
        <v>275.43</v>
      </c>
      <c r="K74" s="25">
        <v>753</v>
      </c>
    </row>
    <row r="75" spans="1:11" ht="15" x14ac:dyDescent="0.25">
      <c r="A75" s="19"/>
      <c r="B75" s="20"/>
      <c r="C75" s="21"/>
      <c r="D75" s="26" t="s">
        <v>40</v>
      </c>
      <c r="E75" s="23" t="s">
        <v>72</v>
      </c>
      <c r="F75" s="24">
        <v>200</v>
      </c>
      <c r="G75" s="24">
        <v>0.44</v>
      </c>
      <c r="H75" s="24">
        <v>0</v>
      </c>
      <c r="I75" s="24">
        <v>30.15</v>
      </c>
      <c r="J75" s="24">
        <v>114.2</v>
      </c>
      <c r="K75" s="25" t="s">
        <v>73</v>
      </c>
    </row>
    <row r="76" spans="1:11" ht="15" x14ac:dyDescent="0.25">
      <c r="A76" s="19"/>
      <c r="B76" s="20"/>
      <c r="C76" s="21"/>
      <c r="D76" s="26" t="s">
        <v>43</v>
      </c>
      <c r="E76" s="23"/>
      <c r="F76" s="24"/>
      <c r="G76" s="24"/>
      <c r="H76" s="24"/>
      <c r="I76" s="24"/>
      <c r="J76" s="24"/>
      <c r="K76" s="25"/>
    </row>
    <row r="77" spans="1:11" ht="38.25" x14ac:dyDescent="0.25">
      <c r="A77" s="19"/>
      <c r="B77" s="20"/>
      <c r="C77" s="21"/>
      <c r="D77" s="26" t="s">
        <v>45</v>
      </c>
      <c r="E77" s="23" t="s">
        <v>46</v>
      </c>
      <c r="F77" s="24">
        <v>100</v>
      </c>
      <c r="G77" s="24">
        <v>4.7</v>
      </c>
      <c r="H77" s="24">
        <v>0.7</v>
      </c>
      <c r="I77" s="24">
        <v>49.8</v>
      </c>
      <c r="J77" s="24">
        <v>224</v>
      </c>
      <c r="K77" s="25" t="s">
        <v>30</v>
      </c>
    </row>
    <row r="78" spans="1:11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t="15" x14ac:dyDescent="0.25">
      <c r="A80" s="27"/>
      <c r="B80" s="28"/>
      <c r="C80" s="29"/>
      <c r="D80" s="30" t="s">
        <v>26</v>
      </c>
      <c r="E80" s="31"/>
      <c r="F80" s="32">
        <f>SUM(F71:F79)</f>
        <v>600</v>
      </c>
      <c r="G80" s="32">
        <f>SUM(G71:G79)</f>
        <v>47.89</v>
      </c>
      <c r="H80" s="32">
        <f>SUM(H71:H79)</f>
        <v>34.33</v>
      </c>
      <c r="I80" s="32">
        <f>SUM(I71:I79)</f>
        <v>162.88</v>
      </c>
      <c r="J80" s="32">
        <f>SUM(J71:J79)</f>
        <v>1155.6200000000001</v>
      </c>
      <c r="K80" s="33"/>
    </row>
    <row r="81" spans="1:11" ht="15.75" customHeight="1" x14ac:dyDescent="0.2">
      <c r="A81" s="37">
        <f>A63</f>
        <v>1</v>
      </c>
      <c r="B81" s="38">
        <f>B63</f>
        <v>4</v>
      </c>
      <c r="C81" s="52" t="s">
        <v>48</v>
      </c>
      <c r="D81" s="53"/>
      <c r="E81" s="39"/>
      <c r="F81" s="40">
        <f>F70+F80</f>
        <v>600</v>
      </c>
      <c r="G81" s="40">
        <f>G70+G80</f>
        <v>47.89</v>
      </c>
      <c r="H81" s="40">
        <f>H70+H80</f>
        <v>34.33</v>
      </c>
      <c r="I81" s="40">
        <f>I70+I80</f>
        <v>162.88</v>
      </c>
      <c r="J81" s="40">
        <f>J70+J80</f>
        <v>1155.6200000000001</v>
      </c>
      <c r="K81" s="40"/>
    </row>
    <row r="82" spans="1:11" ht="15" x14ac:dyDescent="0.25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 ht="15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 ht="15" x14ac:dyDescent="0.25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 ht="15" x14ac:dyDescent="0.25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 ht="15" x14ac:dyDescent="0.25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 ht="15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 ht="15" x14ac:dyDescent="0.25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 ht="15" x14ac:dyDescent="0.25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 t="s">
        <v>74</v>
      </c>
      <c r="F90" s="24">
        <v>100</v>
      </c>
      <c r="G90" s="24">
        <v>1.62</v>
      </c>
      <c r="H90" s="24">
        <v>9.9600000000000009</v>
      </c>
      <c r="I90" s="24">
        <v>15.23</v>
      </c>
      <c r="J90" s="24">
        <v>155.54</v>
      </c>
      <c r="K90" s="25" t="s">
        <v>75</v>
      </c>
    </row>
    <row r="91" spans="1:11" ht="25.5" x14ac:dyDescent="0.25">
      <c r="A91" s="19"/>
      <c r="B91" s="20"/>
      <c r="C91" s="21"/>
      <c r="D91" s="26" t="s">
        <v>31</v>
      </c>
      <c r="E91" s="23" t="s">
        <v>76</v>
      </c>
      <c r="F91" s="24" t="s">
        <v>50</v>
      </c>
      <c r="G91" s="24">
        <v>11.27</v>
      </c>
      <c r="H91" s="24">
        <v>14.26</v>
      </c>
      <c r="I91" s="24">
        <v>18.97</v>
      </c>
      <c r="J91" s="24">
        <v>263.02999999999997</v>
      </c>
      <c r="K91" s="25" t="s">
        <v>67</v>
      </c>
    </row>
    <row r="92" spans="1:11" ht="15" x14ac:dyDescent="0.25">
      <c r="A92" s="19"/>
      <c r="B92" s="20"/>
      <c r="C92" s="21"/>
      <c r="D92" s="26" t="s">
        <v>35</v>
      </c>
      <c r="E92" s="23" t="s">
        <v>77</v>
      </c>
      <c r="F92" s="24" t="s">
        <v>53</v>
      </c>
      <c r="G92" s="24">
        <v>16.7</v>
      </c>
      <c r="H92" s="24">
        <v>21.74</v>
      </c>
      <c r="I92" s="24">
        <v>6.6</v>
      </c>
      <c r="J92" s="24">
        <v>324.58</v>
      </c>
      <c r="K92" s="25" t="s">
        <v>78</v>
      </c>
    </row>
    <row r="93" spans="1:11" ht="15" x14ac:dyDescent="0.25">
      <c r="A93" s="19"/>
      <c r="B93" s="20"/>
      <c r="C93" s="21"/>
      <c r="D93" s="26" t="s">
        <v>39</v>
      </c>
      <c r="E93" s="23" t="s">
        <v>54</v>
      </c>
      <c r="F93" s="24">
        <v>200</v>
      </c>
      <c r="G93" s="24">
        <v>5.1100000000000003</v>
      </c>
      <c r="H93" s="24">
        <v>7.25</v>
      </c>
      <c r="I93" s="24">
        <v>51.53</v>
      </c>
      <c r="J93" s="24">
        <v>297.08999999999997</v>
      </c>
      <c r="K93" s="25" t="s">
        <v>55</v>
      </c>
    </row>
    <row r="94" spans="1:11" ht="15" x14ac:dyDescent="0.25">
      <c r="A94" s="19"/>
      <c r="B94" s="20"/>
      <c r="C94" s="21"/>
      <c r="D94" s="26" t="s">
        <v>40</v>
      </c>
      <c r="E94" s="23" t="s">
        <v>79</v>
      </c>
      <c r="F94" s="24">
        <v>200</v>
      </c>
      <c r="G94" s="24">
        <v>0</v>
      </c>
      <c r="H94" s="24">
        <v>0</v>
      </c>
      <c r="I94" s="24">
        <v>31</v>
      </c>
      <c r="J94" s="24">
        <v>124</v>
      </c>
      <c r="K94" s="25">
        <v>10093</v>
      </c>
    </row>
    <row r="95" spans="1:11" ht="15" x14ac:dyDescent="0.25">
      <c r="A95" s="19"/>
      <c r="B95" s="20"/>
      <c r="C95" s="21"/>
      <c r="D95" s="26" t="s">
        <v>43</v>
      </c>
      <c r="E95" s="23"/>
      <c r="F95" s="24"/>
      <c r="G95" s="24"/>
      <c r="H95" s="24"/>
      <c r="I95" s="24"/>
      <c r="J95" s="24"/>
      <c r="K95" s="25"/>
    </row>
    <row r="96" spans="1:11" ht="38.25" x14ac:dyDescent="0.25">
      <c r="A96" s="19"/>
      <c r="B96" s="20"/>
      <c r="C96" s="21"/>
      <c r="D96" s="26" t="s">
        <v>45</v>
      </c>
      <c r="E96" s="23" t="s">
        <v>46</v>
      </c>
      <c r="F96" s="24">
        <v>100</v>
      </c>
      <c r="G96" s="24">
        <v>4.7</v>
      </c>
      <c r="H96" s="24">
        <v>0.7</v>
      </c>
      <c r="I96" s="24">
        <v>49.8</v>
      </c>
      <c r="J96" s="24">
        <v>224</v>
      </c>
      <c r="K96" s="25" t="s">
        <v>30</v>
      </c>
    </row>
    <row r="97" spans="1:11" ht="15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t="15" x14ac:dyDescent="0.25">
      <c r="A99" s="27"/>
      <c r="B99" s="28"/>
      <c r="C99" s="29"/>
      <c r="D99" s="30" t="s">
        <v>26</v>
      </c>
      <c r="E99" s="31"/>
      <c r="F99" s="32">
        <f>SUM(F90:F98)</f>
        <v>600</v>
      </c>
      <c r="G99" s="32">
        <f>SUM(G90:G98)</f>
        <v>39.400000000000006</v>
      </c>
      <c r="H99" s="32">
        <f>SUM(H90:H98)</f>
        <v>53.91</v>
      </c>
      <c r="I99" s="32">
        <f>SUM(I90:I98)</f>
        <v>173.13</v>
      </c>
      <c r="J99" s="32">
        <f>SUM(J90:J98)</f>
        <v>1388.2399999999998</v>
      </c>
      <c r="K99" s="33"/>
    </row>
    <row r="100" spans="1:11" ht="15.75" customHeight="1" x14ac:dyDescent="0.2">
      <c r="A100" s="37">
        <f>A82</f>
        <v>1</v>
      </c>
      <c r="B100" s="38">
        <f>B82</f>
        <v>5</v>
      </c>
      <c r="C100" s="52" t="s">
        <v>48</v>
      </c>
      <c r="D100" s="53"/>
      <c r="E100" s="39"/>
      <c r="F100" s="40">
        <f>F89+F99</f>
        <v>600</v>
      </c>
      <c r="G100" s="40">
        <f>G89+G99</f>
        <v>39.400000000000006</v>
      </c>
      <c r="H100" s="40">
        <f>H89+H99</f>
        <v>53.91</v>
      </c>
      <c r="I100" s="40">
        <f>I89+I99</f>
        <v>173.13</v>
      </c>
      <c r="J100" s="40">
        <f>J89+J99</f>
        <v>1388.2399999999998</v>
      </c>
      <c r="K100" s="40"/>
    </row>
    <row r="101" spans="1:11" ht="15" x14ac:dyDescent="0.25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 ht="15" x14ac:dyDescent="0.25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 ht="15" x14ac:dyDescent="0.25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 ht="15" x14ac:dyDescent="0.25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 ht="15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 ht="15" x14ac:dyDescent="0.25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 t="shared" ref="G108:J108" si="3">SUM(G101:G107)</f>
        <v>0</v>
      </c>
      <c r="H108" s="32">
        <f t="shared" si="3"/>
        <v>0</v>
      </c>
      <c r="I108" s="32">
        <f t="shared" si="3"/>
        <v>0</v>
      </c>
      <c r="J108" s="32">
        <f t="shared" si="3"/>
        <v>0</v>
      </c>
      <c r="K108" s="33"/>
    </row>
    <row r="109" spans="1:11" ht="15" x14ac:dyDescent="0.25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 t="s">
        <v>80</v>
      </c>
      <c r="F109" s="24">
        <v>100</v>
      </c>
      <c r="G109" s="24">
        <v>1.42</v>
      </c>
      <c r="H109" s="24">
        <v>10.14</v>
      </c>
      <c r="I109" s="24">
        <v>10.17</v>
      </c>
      <c r="J109" s="24">
        <v>129.6</v>
      </c>
      <c r="K109" s="25" t="s">
        <v>81</v>
      </c>
    </row>
    <row r="110" spans="1:11" ht="15" x14ac:dyDescent="0.25">
      <c r="A110" s="19"/>
      <c r="B110" s="20"/>
      <c r="C110" s="21"/>
      <c r="D110" s="26" t="s">
        <v>31</v>
      </c>
      <c r="E110" s="23" t="s">
        <v>82</v>
      </c>
      <c r="F110" s="24" t="s">
        <v>83</v>
      </c>
      <c r="G110" s="24">
        <v>6.84</v>
      </c>
      <c r="H110" s="24">
        <v>12.23</v>
      </c>
      <c r="I110" s="24">
        <v>8.89</v>
      </c>
      <c r="J110" s="24">
        <v>169.89</v>
      </c>
      <c r="K110" s="25" t="s">
        <v>84</v>
      </c>
    </row>
    <row r="111" spans="1:11" ht="15" x14ac:dyDescent="0.25">
      <c r="A111" s="19"/>
      <c r="B111" s="20"/>
      <c r="C111" s="21"/>
      <c r="D111" s="26" t="s">
        <v>35</v>
      </c>
      <c r="E111" s="23" t="s">
        <v>36</v>
      </c>
      <c r="F111" s="24" t="s">
        <v>37</v>
      </c>
      <c r="G111" s="24">
        <v>13</v>
      </c>
      <c r="H111" s="24">
        <v>14.7</v>
      </c>
      <c r="I111" s="24">
        <v>48</v>
      </c>
      <c r="J111" s="24">
        <v>376.6</v>
      </c>
      <c r="K111" s="25">
        <v>753</v>
      </c>
    </row>
    <row r="112" spans="1:11" ht="15" x14ac:dyDescent="0.25">
      <c r="A112" s="19"/>
      <c r="B112" s="20"/>
      <c r="C112" s="21"/>
      <c r="D112" s="26" t="s">
        <v>39</v>
      </c>
      <c r="E112" s="23"/>
      <c r="F112" s="24"/>
      <c r="G112" s="24"/>
      <c r="H112" s="24"/>
      <c r="I112" s="24"/>
      <c r="J112" s="24"/>
      <c r="K112" s="25"/>
    </row>
    <row r="113" spans="1:11" ht="15" x14ac:dyDescent="0.25">
      <c r="A113" s="19"/>
      <c r="B113" s="20"/>
      <c r="C113" s="21"/>
      <c r="D113" s="26" t="s">
        <v>40</v>
      </c>
      <c r="E113" s="23" t="s">
        <v>41</v>
      </c>
      <c r="F113" s="24">
        <v>200</v>
      </c>
      <c r="G113" s="24">
        <v>0.2</v>
      </c>
      <c r="H113" s="24">
        <v>0.05</v>
      </c>
      <c r="I113" s="24">
        <v>15.01</v>
      </c>
      <c r="J113" s="24">
        <v>61.3</v>
      </c>
      <c r="K113" s="25" t="s">
        <v>42</v>
      </c>
    </row>
    <row r="114" spans="1:11" ht="15" x14ac:dyDescent="0.25">
      <c r="A114" s="19"/>
      <c r="B114" s="20"/>
      <c r="C114" s="21"/>
      <c r="D114" s="26" t="s">
        <v>43</v>
      </c>
      <c r="E114" s="23"/>
      <c r="F114" s="24"/>
      <c r="G114" s="24"/>
      <c r="H114" s="24"/>
      <c r="I114" s="24"/>
      <c r="J114" s="24"/>
      <c r="K114" s="25"/>
    </row>
    <row r="115" spans="1:11" ht="38.25" x14ac:dyDescent="0.25">
      <c r="A115" s="19"/>
      <c r="B115" s="20"/>
      <c r="C115" s="21"/>
      <c r="D115" s="26" t="s">
        <v>45</v>
      </c>
      <c r="E115" s="23" t="s">
        <v>46</v>
      </c>
      <c r="F115" s="24">
        <v>100</v>
      </c>
      <c r="G115" s="24">
        <v>4.7</v>
      </c>
      <c r="H115" s="24">
        <v>0.7</v>
      </c>
      <c r="I115" s="24">
        <v>49.8</v>
      </c>
      <c r="J115" s="24">
        <v>224</v>
      </c>
      <c r="K115" s="25" t="s">
        <v>30</v>
      </c>
    </row>
    <row r="116" spans="1:11" ht="38.25" x14ac:dyDescent="0.25">
      <c r="A116" s="19"/>
      <c r="B116" s="20"/>
      <c r="C116" s="21"/>
      <c r="D116" s="22"/>
      <c r="E116" s="23" t="s">
        <v>85</v>
      </c>
      <c r="F116" s="24">
        <v>100</v>
      </c>
      <c r="G116" s="24">
        <v>8.35</v>
      </c>
      <c r="H116" s="24">
        <v>0.3</v>
      </c>
      <c r="I116" s="24">
        <v>14.25</v>
      </c>
      <c r="J116" s="24">
        <v>65.099999999999994</v>
      </c>
      <c r="K116" s="25" t="s">
        <v>30</v>
      </c>
    </row>
    <row r="117" spans="1:11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 ht="15" x14ac:dyDescent="0.25">
      <c r="A118" s="27"/>
      <c r="B118" s="28"/>
      <c r="C118" s="29"/>
      <c r="D118" s="30" t="s">
        <v>26</v>
      </c>
      <c r="E118" s="31"/>
      <c r="F118" s="32">
        <f>SUM(F109:F117)</f>
        <v>500</v>
      </c>
      <c r="G118" s="32">
        <f t="shared" ref="G118:J118" si="4">SUM(G109:G117)</f>
        <v>34.51</v>
      </c>
      <c r="H118" s="32">
        <f t="shared" si="4"/>
        <v>38.119999999999997</v>
      </c>
      <c r="I118" s="32">
        <f t="shared" si="4"/>
        <v>146.12</v>
      </c>
      <c r="J118" s="32">
        <f t="shared" si="4"/>
        <v>1026.49</v>
      </c>
      <c r="K118" s="33"/>
    </row>
    <row r="119" spans="1:11" ht="15" x14ac:dyDescent="0.2">
      <c r="A119" s="37">
        <f>A101</f>
        <v>2</v>
      </c>
      <c r="B119" s="38">
        <f>B101</f>
        <v>1</v>
      </c>
      <c r="C119" s="52" t="s">
        <v>48</v>
      </c>
      <c r="D119" s="53"/>
      <c r="E119" s="39"/>
      <c r="F119" s="40">
        <f>F108+F118</f>
        <v>500</v>
      </c>
      <c r="G119" s="40">
        <f>G108+G118</f>
        <v>34.51</v>
      </c>
      <c r="H119" s="40">
        <f>H108+H118</f>
        <v>38.119999999999997</v>
      </c>
      <c r="I119" s="40">
        <f>I108+I118</f>
        <v>146.12</v>
      </c>
      <c r="J119" s="40">
        <f>J108+J118</f>
        <v>1026.49</v>
      </c>
      <c r="K119" s="40"/>
    </row>
    <row r="120" spans="1:11" ht="15" x14ac:dyDescent="0.25">
      <c r="A120" s="41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 ht="15" x14ac:dyDescent="0.2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 ht="15" x14ac:dyDescent="0.25">
      <c r="A122" s="41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 ht="15" x14ac:dyDescent="0.25">
      <c r="A123" s="41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 ht="15" x14ac:dyDescent="0.25">
      <c r="A124" s="41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 ht="15" x14ac:dyDescent="0.25">
      <c r="A125" s="41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 ht="15" x14ac:dyDescent="0.25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ht="15" x14ac:dyDescent="0.25">
      <c r="A127" s="42"/>
      <c r="B127" s="28"/>
      <c r="C127" s="29"/>
      <c r="D127" s="30" t="s">
        <v>26</v>
      </c>
      <c r="E127" s="31"/>
      <c r="F127" s="32">
        <f>SUM(F120:F126)</f>
        <v>0</v>
      </c>
      <c r="G127" s="32">
        <f t="shared" ref="G127:J127" si="5">SUM(G120:G126)</f>
        <v>0</v>
      </c>
      <c r="H127" s="32">
        <f t="shared" si="5"/>
        <v>0</v>
      </c>
      <c r="I127" s="32">
        <f t="shared" si="5"/>
        <v>0</v>
      </c>
      <c r="J127" s="32">
        <f t="shared" si="5"/>
        <v>0</v>
      </c>
      <c r="K127" s="33"/>
    </row>
    <row r="128" spans="1:11" ht="15" x14ac:dyDescent="0.25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 ht="15" x14ac:dyDescent="0.25">
      <c r="A129" s="41"/>
      <c r="B129" s="20"/>
      <c r="C129" s="21"/>
      <c r="D129" s="26" t="s">
        <v>31</v>
      </c>
      <c r="E129" s="23" t="s">
        <v>86</v>
      </c>
      <c r="F129" s="24" t="s">
        <v>50</v>
      </c>
      <c r="G129" s="24">
        <v>10.27</v>
      </c>
      <c r="H129" s="24">
        <v>11.72</v>
      </c>
      <c r="I129" s="24">
        <v>11.38</v>
      </c>
      <c r="J129" s="24">
        <v>192.16</v>
      </c>
      <c r="K129" s="25" t="s">
        <v>60</v>
      </c>
    </row>
    <row r="130" spans="1:11" ht="15" x14ac:dyDescent="0.25">
      <c r="A130" s="41"/>
      <c r="B130" s="20"/>
      <c r="C130" s="21"/>
      <c r="D130" s="26" t="s">
        <v>35</v>
      </c>
      <c r="E130" s="23" t="s">
        <v>87</v>
      </c>
      <c r="F130" s="24">
        <v>100</v>
      </c>
      <c r="G130" s="24">
        <v>30.74</v>
      </c>
      <c r="H130" s="24">
        <v>35.67</v>
      </c>
      <c r="I130" s="24">
        <v>8.1</v>
      </c>
      <c r="J130" s="24">
        <v>477.4</v>
      </c>
      <c r="K130" s="25" t="s">
        <v>78</v>
      </c>
    </row>
    <row r="131" spans="1:11" ht="15" x14ac:dyDescent="0.25">
      <c r="A131" s="41"/>
      <c r="B131" s="20"/>
      <c r="C131" s="21"/>
      <c r="D131" s="26" t="s">
        <v>39</v>
      </c>
      <c r="E131" s="23" t="s">
        <v>88</v>
      </c>
      <c r="F131" s="24">
        <v>200</v>
      </c>
      <c r="G131" s="24">
        <v>12.06</v>
      </c>
      <c r="H131" s="24">
        <v>8.94</v>
      </c>
      <c r="I131" s="24">
        <v>59.22</v>
      </c>
      <c r="J131" s="24">
        <v>371.8</v>
      </c>
      <c r="K131" s="25" t="s">
        <v>89</v>
      </c>
    </row>
    <row r="132" spans="1:11" ht="15" x14ac:dyDescent="0.25">
      <c r="A132" s="41"/>
      <c r="B132" s="20"/>
      <c r="C132" s="21"/>
      <c r="D132" s="26" t="s">
        <v>40</v>
      </c>
      <c r="E132" s="23" t="s">
        <v>79</v>
      </c>
      <c r="F132" s="24">
        <v>200</v>
      </c>
      <c r="G132" s="24">
        <v>0</v>
      </c>
      <c r="H132" s="24">
        <v>0</v>
      </c>
      <c r="I132" s="24">
        <v>31</v>
      </c>
      <c r="J132" s="24">
        <v>124</v>
      </c>
      <c r="K132" s="25">
        <v>10093</v>
      </c>
    </row>
    <row r="133" spans="1:11" ht="15" x14ac:dyDescent="0.25">
      <c r="A133" s="41"/>
      <c r="B133" s="20"/>
      <c r="C133" s="21"/>
      <c r="D133" s="26" t="s">
        <v>43</v>
      </c>
      <c r="E133" s="23"/>
      <c r="F133" s="24"/>
      <c r="G133" s="24"/>
      <c r="H133" s="24"/>
      <c r="I133" s="24"/>
      <c r="J133" s="24"/>
      <c r="K133" s="25"/>
    </row>
    <row r="134" spans="1:11" ht="38.25" x14ac:dyDescent="0.25">
      <c r="A134" s="41"/>
      <c r="B134" s="20"/>
      <c r="C134" s="21"/>
      <c r="D134" s="26" t="s">
        <v>45</v>
      </c>
      <c r="E134" s="23" t="s">
        <v>46</v>
      </c>
      <c r="F134" s="24">
        <v>100</v>
      </c>
      <c r="G134" s="24">
        <v>4.7</v>
      </c>
      <c r="H134" s="24">
        <v>0.7</v>
      </c>
      <c r="I134" s="24">
        <v>49.8</v>
      </c>
      <c r="J134" s="24">
        <v>224</v>
      </c>
      <c r="K134" s="25" t="s">
        <v>30</v>
      </c>
    </row>
    <row r="135" spans="1:11" ht="15" x14ac:dyDescent="0.2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 ht="15" x14ac:dyDescent="0.2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t="15" x14ac:dyDescent="0.25">
      <c r="A137" s="42"/>
      <c r="B137" s="28"/>
      <c r="C137" s="29"/>
      <c r="D137" s="30" t="s">
        <v>26</v>
      </c>
      <c r="E137" s="31"/>
      <c r="F137" s="32">
        <f>SUM(F128:F136)</f>
        <v>600</v>
      </c>
      <c r="G137" s="32">
        <f t="shared" ref="G137:J137" si="6">SUM(G128:G136)</f>
        <v>57.77</v>
      </c>
      <c r="H137" s="32">
        <f t="shared" si="6"/>
        <v>57.03</v>
      </c>
      <c r="I137" s="32">
        <f t="shared" si="6"/>
        <v>159.5</v>
      </c>
      <c r="J137" s="32">
        <f t="shared" si="6"/>
        <v>1389.36</v>
      </c>
      <c r="K137" s="33"/>
    </row>
    <row r="138" spans="1:11" ht="15" x14ac:dyDescent="0.2">
      <c r="A138" s="43">
        <f>A120</f>
        <v>2</v>
      </c>
      <c r="B138" s="43">
        <f>B120</f>
        <v>2</v>
      </c>
      <c r="C138" s="52" t="s">
        <v>48</v>
      </c>
      <c r="D138" s="53"/>
      <c r="E138" s="39"/>
      <c r="F138" s="40">
        <f>F127+F137</f>
        <v>600</v>
      </c>
      <c r="G138" s="40">
        <f>G127+G137</f>
        <v>57.77</v>
      </c>
      <c r="H138" s="40">
        <f>H127+H137</f>
        <v>57.03</v>
      </c>
      <c r="I138" s="40">
        <f>I127+I137</f>
        <v>159.5</v>
      </c>
      <c r="J138" s="40">
        <f>J127+J137</f>
        <v>1389.36</v>
      </c>
      <c r="K138" s="40"/>
    </row>
    <row r="139" spans="1:11" ht="15" x14ac:dyDescent="0.25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 ht="15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 ht="15" x14ac:dyDescent="0.25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 x14ac:dyDescent="0.25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 ht="15" x14ac:dyDescent="0.25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 ht="15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 ht="15" x14ac:dyDescent="0.25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 t="shared" ref="G146:J146" si="7">SUM(G139:G145)</f>
        <v>0</v>
      </c>
      <c r="H146" s="32">
        <f t="shared" si="7"/>
        <v>0</v>
      </c>
      <c r="I146" s="32">
        <f t="shared" si="7"/>
        <v>0</v>
      </c>
      <c r="J146" s="32">
        <f t="shared" si="7"/>
        <v>0</v>
      </c>
      <c r="K146" s="33"/>
    </row>
    <row r="147" spans="1:11" ht="15" x14ac:dyDescent="0.25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 t="s">
        <v>90</v>
      </c>
      <c r="F147" s="24">
        <v>60</v>
      </c>
      <c r="G147" s="24">
        <v>4.5999999999999996</v>
      </c>
      <c r="H147" s="24">
        <v>5.8</v>
      </c>
      <c r="I147" s="24">
        <v>0</v>
      </c>
      <c r="J147" s="24">
        <v>72</v>
      </c>
      <c r="K147" s="25" t="s">
        <v>91</v>
      </c>
    </row>
    <row r="148" spans="1:11" ht="25.5" x14ac:dyDescent="0.25">
      <c r="A148" s="19"/>
      <c r="B148" s="20"/>
      <c r="C148" s="21"/>
      <c r="D148" s="26" t="s">
        <v>31</v>
      </c>
      <c r="E148" s="23" t="s">
        <v>76</v>
      </c>
      <c r="F148" s="24" t="s">
        <v>50</v>
      </c>
      <c r="G148" s="24">
        <v>11.27</v>
      </c>
      <c r="H148" s="24">
        <v>14.263999999999999</v>
      </c>
      <c r="I148" s="24">
        <v>18.97</v>
      </c>
      <c r="J148" s="24">
        <v>263.02999999999997</v>
      </c>
      <c r="K148" s="25" t="s">
        <v>67</v>
      </c>
    </row>
    <row r="149" spans="1:11" ht="15" x14ac:dyDescent="0.25">
      <c r="A149" s="19"/>
      <c r="B149" s="20"/>
      <c r="C149" s="21"/>
      <c r="D149" s="26" t="s">
        <v>35</v>
      </c>
      <c r="E149" s="23" t="s">
        <v>92</v>
      </c>
      <c r="F149" s="24" t="s">
        <v>93</v>
      </c>
      <c r="G149" s="24">
        <v>26.4</v>
      </c>
      <c r="H149" s="24">
        <v>32.1</v>
      </c>
      <c r="I149" s="24">
        <v>34.6</v>
      </c>
      <c r="J149" s="24">
        <v>532.70000000000005</v>
      </c>
      <c r="K149" s="25" t="s">
        <v>94</v>
      </c>
    </row>
    <row r="150" spans="1:11" ht="15" x14ac:dyDescent="0.25">
      <c r="A150" s="19"/>
      <c r="B150" s="20"/>
      <c r="C150" s="21"/>
      <c r="D150" s="26" t="s">
        <v>39</v>
      </c>
      <c r="E150" s="23"/>
      <c r="F150" s="24"/>
      <c r="G150" s="24"/>
      <c r="H150" s="24"/>
      <c r="I150" s="24"/>
      <c r="J150" s="24"/>
      <c r="K150" s="25"/>
    </row>
    <row r="151" spans="1:11" ht="15" x14ac:dyDescent="0.25">
      <c r="A151" s="19"/>
      <c r="B151" s="20"/>
      <c r="C151" s="21"/>
      <c r="D151" s="26" t="s">
        <v>40</v>
      </c>
      <c r="E151" s="23" t="s">
        <v>95</v>
      </c>
      <c r="F151" s="24">
        <v>200</v>
      </c>
      <c r="G151" s="24">
        <v>0.44</v>
      </c>
      <c r="H151" s="24">
        <v>0</v>
      </c>
      <c r="I151" s="24">
        <v>30.15</v>
      </c>
      <c r="J151" s="24">
        <v>114.2</v>
      </c>
      <c r="K151" s="25" t="s">
        <v>73</v>
      </c>
    </row>
    <row r="152" spans="1:11" ht="38.25" x14ac:dyDescent="0.25">
      <c r="A152" s="19"/>
      <c r="B152" s="20"/>
      <c r="C152" s="21"/>
      <c r="D152" s="26" t="s">
        <v>43</v>
      </c>
      <c r="E152" s="23" t="s">
        <v>44</v>
      </c>
      <c r="F152" s="24">
        <v>50</v>
      </c>
      <c r="G152" s="24">
        <v>3.85</v>
      </c>
      <c r="H152" s="24">
        <v>1.2</v>
      </c>
      <c r="I152" s="24">
        <v>26.7</v>
      </c>
      <c r="J152" s="24">
        <v>133</v>
      </c>
      <c r="K152" s="25" t="s">
        <v>30</v>
      </c>
    </row>
    <row r="153" spans="1:11" ht="38.25" x14ac:dyDescent="0.25">
      <c r="A153" s="19"/>
      <c r="B153" s="20"/>
      <c r="C153" s="21"/>
      <c r="D153" s="26" t="s">
        <v>45</v>
      </c>
      <c r="E153" s="23" t="s">
        <v>46</v>
      </c>
      <c r="F153" s="24">
        <v>100</v>
      </c>
      <c r="G153" s="24">
        <v>4.7</v>
      </c>
      <c r="H153" s="24">
        <v>0.7</v>
      </c>
      <c r="I153" s="24">
        <v>49.8</v>
      </c>
      <c r="J153" s="24">
        <v>224</v>
      </c>
      <c r="K153" s="25" t="s">
        <v>30</v>
      </c>
    </row>
    <row r="154" spans="1:11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5" x14ac:dyDescent="0.25">
      <c r="A156" s="27"/>
      <c r="B156" s="28"/>
      <c r="C156" s="29"/>
      <c r="D156" s="30" t="s">
        <v>26</v>
      </c>
      <c r="E156" s="31"/>
      <c r="F156" s="32">
        <f>SUM(F147:F155)</f>
        <v>410</v>
      </c>
      <c r="G156" s="32">
        <f t="shared" ref="G156:J156" si="8">SUM(G147:G155)</f>
        <v>51.26</v>
      </c>
      <c r="H156" s="32">
        <f t="shared" si="8"/>
        <v>54.064000000000007</v>
      </c>
      <c r="I156" s="32">
        <f t="shared" si="8"/>
        <v>160.22</v>
      </c>
      <c r="J156" s="32">
        <f t="shared" si="8"/>
        <v>1338.93</v>
      </c>
      <c r="K156" s="33"/>
    </row>
    <row r="157" spans="1:11" ht="15" x14ac:dyDescent="0.2">
      <c r="A157" s="37">
        <f>A139</f>
        <v>2</v>
      </c>
      <c r="B157" s="38">
        <f>B139</f>
        <v>3</v>
      </c>
      <c r="C157" s="52" t="s">
        <v>48</v>
      </c>
      <c r="D157" s="53"/>
      <c r="E157" s="39"/>
      <c r="F157" s="40">
        <f>F146+F156</f>
        <v>410</v>
      </c>
      <c r="G157" s="40">
        <f>G146+G156</f>
        <v>51.26</v>
      </c>
      <c r="H157" s="40">
        <f>H146+H156</f>
        <v>54.064000000000007</v>
      </c>
      <c r="I157" s="40">
        <f>I146+I156</f>
        <v>160.22</v>
      </c>
      <c r="J157" s="40">
        <f>J146+J156</f>
        <v>1338.93</v>
      </c>
      <c r="K157" s="40"/>
    </row>
    <row r="158" spans="1:11" ht="15" x14ac:dyDescent="0.25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 ht="15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 ht="15" x14ac:dyDescent="0.25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 ht="15" x14ac:dyDescent="0.25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 ht="15" x14ac:dyDescent="0.25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 ht="15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 ht="15" x14ac:dyDescent="0.25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 t="shared" ref="G165:J165" si="9">SUM(G158:G164)</f>
        <v>0</v>
      </c>
      <c r="H165" s="32">
        <f t="shared" si="9"/>
        <v>0</v>
      </c>
      <c r="I165" s="32">
        <f t="shared" si="9"/>
        <v>0</v>
      </c>
      <c r="J165" s="32">
        <f t="shared" si="9"/>
        <v>0</v>
      </c>
      <c r="K165" s="33"/>
    </row>
    <row r="166" spans="1:11" ht="15" x14ac:dyDescent="0.25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 ht="15" x14ac:dyDescent="0.25">
      <c r="A167" s="19"/>
      <c r="B167" s="20"/>
      <c r="C167" s="21"/>
      <c r="D167" s="26" t="s">
        <v>31</v>
      </c>
      <c r="E167" s="23" t="s">
        <v>49</v>
      </c>
      <c r="F167" s="24" t="s">
        <v>50</v>
      </c>
      <c r="G167" s="24">
        <v>10.81</v>
      </c>
      <c r="H167" s="24">
        <v>11.68</v>
      </c>
      <c r="I167" s="24">
        <v>13.47</v>
      </c>
      <c r="J167" s="24">
        <v>226.98</v>
      </c>
      <c r="K167" s="25" t="s">
        <v>51</v>
      </c>
    </row>
    <row r="168" spans="1:11" ht="15" x14ac:dyDescent="0.25">
      <c r="A168" s="19"/>
      <c r="B168" s="20"/>
      <c r="C168" s="21"/>
      <c r="D168" s="26" t="s">
        <v>35</v>
      </c>
      <c r="E168" s="23" t="s">
        <v>77</v>
      </c>
      <c r="F168" s="24" t="s">
        <v>53</v>
      </c>
      <c r="G168" s="24">
        <v>16.7</v>
      </c>
      <c r="H168" s="24">
        <v>21.74</v>
      </c>
      <c r="I168" s="24">
        <v>6.6</v>
      </c>
      <c r="J168" s="24">
        <v>324.58</v>
      </c>
      <c r="K168" s="25" t="s">
        <v>78</v>
      </c>
    </row>
    <row r="169" spans="1:11" ht="15" x14ac:dyDescent="0.25">
      <c r="A169" s="19"/>
      <c r="B169" s="20"/>
      <c r="C169" s="21"/>
      <c r="D169" s="26" t="s">
        <v>39</v>
      </c>
      <c r="E169" s="23" t="s">
        <v>71</v>
      </c>
      <c r="F169" s="24">
        <v>200</v>
      </c>
      <c r="G169" s="24">
        <v>7.13</v>
      </c>
      <c r="H169" s="24">
        <v>5.83</v>
      </c>
      <c r="I169" s="24">
        <v>47.49</v>
      </c>
      <c r="J169" s="24">
        <v>275.43</v>
      </c>
      <c r="K169" s="25">
        <v>753</v>
      </c>
    </row>
    <row r="170" spans="1:11" ht="38.25" x14ac:dyDescent="0.25">
      <c r="A170" s="19"/>
      <c r="B170" s="20"/>
      <c r="C170" s="21"/>
      <c r="D170" s="26" t="s">
        <v>40</v>
      </c>
      <c r="E170" s="23" t="s">
        <v>65</v>
      </c>
      <c r="F170" s="24">
        <v>200</v>
      </c>
      <c r="G170" s="24">
        <v>0</v>
      </c>
      <c r="H170" s="24">
        <v>0</v>
      </c>
      <c r="I170" s="24">
        <v>23.8</v>
      </c>
      <c r="J170" s="24">
        <v>99.02</v>
      </c>
      <c r="K170" s="25" t="s">
        <v>30</v>
      </c>
    </row>
    <row r="171" spans="1:11" ht="38.25" x14ac:dyDescent="0.25">
      <c r="A171" s="19"/>
      <c r="B171" s="20"/>
      <c r="C171" s="21"/>
      <c r="D171" s="26" t="s">
        <v>43</v>
      </c>
      <c r="E171" s="23" t="s">
        <v>44</v>
      </c>
      <c r="F171" s="24">
        <v>50</v>
      </c>
      <c r="G171" s="24">
        <v>3.85</v>
      </c>
      <c r="H171" s="24">
        <v>1.2</v>
      </c>
      <c r="I171" s="24">
        <v>26.7</v>
      </c>
      <c r="J171" s="24">
        <v>133</v>
      </c>
      <c r="K171" s="25" t="s">
        <v>30</v>
      </c>
    </row>
    <row r="172" spans="1:11" ht="38.25" x14ac:dyDescent="0.25">
      <c r="A172" s="19"/>
      <c r="B172" s="20"/>
      <c r="C172" s="21"/>
      <c r="D172" s="26" t="s">
        <v>45</v>
      </c>
      <c r="E172" s="23" t="s">
        <v>46</v>
      </c>
      <c r="F172" s="24">
        <v>100</v>
      </c>
      <c r="G172" s="24">
        <v>4.7</v>
      </c>
      <c r="H172" s="24">
        <v>0.7</v>
      </c>
      <c r="I172" s="24">
        <v>49.8</v>
      </c>
      <c r="J172" s="24">
        <v>224</v>
      </c>
      <c r="K172" s="25" t="s">
        <v>30</v>
      </c>
    </row>
    <row r="173" spans="1:11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5" x14ac:dyDescent="0.25">
      <c r="A175" s="27"/>
      <c r="B175" s="28"/>
      <c r="C175" s="29"/>
      <c r="D175" s="30" t="s">
        <v>26</v>
      </c>
      <c r="E175" s="31"/>
      <c r="F175" s="32">
        <f>SUM(F166:F174)</f>
        <v>550</v>
      </c>
      <c r="G175" s="32">
        <f t="shared" ref="G175:J175" si="10">SUM(G166:G174)</f>
        <v>43.190000000000005</v>
      </c>
      <c r="H175" s="32">
        <f t="shared" si="10"/>
        <v>41.150000000000006</v>
      </c>
      <c r="I175" s="32">
        <f t="shared" si="10"/>
        <v>167.86</v>
      </c>
      <c r="J175" s="32">
        <f t="shared" si="10"/>
        <v>1283.01</v>
      </c>
      <c r="K175" s="33"/>
    </row>
    <row r="176" spans="1:11" ht="15" x14ac:dyDescent="0.2">
      <c r="A176" s="37">
        <f>A158</f>
        <v>2</v>
      </c>
      <c r="B176" s="38">
        <f>B158</f>
        <v>4</v>
      </c>
      <c r="C176" s="52" t="s">
        <v>48</v>
      </c>
      <c r="D176" s="53"/>
      <c r="E176" s="39"/>
      <c r="F176" s="40">
        <f>F165+F175</f>
        <v>550</v>
      </c>
      <c r="G176" s="40">
        <f>G165+G175</f>
        <v>43.190000000000005</v>
      </c>
      <c r="H176" s="40">
        <f>H165+H175</f>
        <v>41.150000000000006</v>
      </c>
      <c r="I176" s="40">
        <f>I165+I175</f>
        <v>167.86</v>
      </c>
      <c r="J176" s="40">
        <f>J165+J175</f>
        <v>1283.01</v>
      </c>
      <c r="K176" s="40"/>
    </row>
    <row r="177" spans="1:11" ht="15" x14ac:dyDescent="0.25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 ht="15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 ht="15" x14ac:dyDescent="0.25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 ht="15" x14ac:dyDescent="0.25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 ht="15" x14ac:dyDescent="0.25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 ht="15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 x14ac:dyDescent="0.25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 t="shared" ref="G184:J184" si="11">SUM(G177:G183)</f>
        <v>0</v>
      </c>
      <c r="H184" s="32">
        <f t="shared" si="11"/>
        <v>0</v>
      </c>
      <c r="I184" s="32">
        <f t="shared" si="11"/>
        <v>0</v>
      </c>
      <c r="J184" s="32">
        <f t="shared" si="11"/>
        <v>0</v>
      </c>
      <c r="K184" s="33"/>
    </row>
    <row r="185" spans="1:11" ht="38.25" x14ac:dyDescent="0.25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 t="s">
        <v>29</v>
      </c>
      <c r="F185" s="24">
        <v>100</v>
      </c>
      <c r="G185" s="24">
        <v>1.58</v>
      </c>
      <c r="H185" s="24">
        <v>5.09</v>
      </c>
      <c r="I185" s="24">
        <v>8.06</v>
      </c>
      <c r="J185" s="24">
        <v>89.56</v>
      </c>
      <c r="K185" s="25" t="s">
        <v>30</v>
      </c>
    </row>
    <row r="186" spans="1:11" ht="15" x14ac:dyDescent="0.25">
      <c r="A186" s="19"/>
      <c r="B186" s="20"/>
      <c r="C186" s="21"/>
      <c r="D186" s="26" t="s">
        <v>31</v>
      </c>
      <c r="E186" s="23" t="s">
        <v>96</v>
      </c>
      <c r="F186" s="24" t="s">
        <v>50</v>
      </c>
      <c r="G186" s="24">
        <v>11.21</v>
      </c>
      <c r="H186" s="24">
        <v>11.53</v>
      </c>
      <c r="I186" s="24">
        <v>23.12</v>
      </c>
      <c r="J186" s="24">
        <v>244.33</v>
      </c>
      <c r="K186" s="25" t="s">
        <v>55</v>
      </c>
    </row>
    <row r="187" spans="1:11" ht="15" x14ac:dyDescent="0.25">
      <c r="A187" s="19"/>
      <c r="B187" s="20"/>
      <c r="C187" s="21"/>
      <c r="D187" s="26" t="s">
        <v>35</v>
      </c>
      <c r="E187" s="23" t="s">
        <v>61</v>
      </c>
      <c r="F187" s="24">
        <v>100</v>
      </c>
      <c r="G187" s="24">
        <v>24</v>
      </c>
      <c r="H187" s="24">
        <v>24.3</v>
      </c>
      <c r="I187" s="24">
        <v>0.9</v>
      </c>
      <c r="J187" s="24">
        <v>318</v>
      </c>
      <c r="K187" s="25" t="s">
        <v>73</v>
      </c>
    </row>
    <row r="188" spans="1:11" ht="15" x14ac:dyDescent="0.25">
      <c r="A188" s="19"/>
      <c r="B188" s="20"/>
      <c r="C188" s="21"/>
      <c r="D188" s="26" t="s">
        <v>39</v>
      </c>
      <c r="E188" s="23" t="s">
        <v>54</v>
      </c>
      <c r="F188" s="24">
        <v>200</v>
      </c>
      <c r="G188" s="24">
        <v>5.1100000000000003</v>
      </c>
      <c r="H188" s="24">
        <v>7.25</v>
      </c>
      <c r="I188" s="24">
        <v>51.53</v>
      </c>
      <c r="J188" s="24">
        <v>297.08999999999997</v>
      </c>
      <c r="K188" s="25" t="s">
        <v>55</v>
      </c>
    </row>
    <row r="189" spans="1:11" ht="15" x14ac:dyDescent="0.25">
      <c r="A189" s="19"/>
      <c r="B189" s="20"/>
      <c r="C189" s="21"/>
      <c r="D189" s="26" t="s">
        <v>40</v>
      </c>
      <c r="E189" s="23" t="s">
        <v>41</v>
      </c>
      <c r="F189" s="24">
        <v>200</v>
      </c>
      <c r="G189" s="24">
        <v>0.2</v>
      </c>
      <c r="H189" s="24">
        <v>0.05</v>
      </c>
      <c r="I189" s="24">
        <v>15.01</v>
      </c>
      <c r="J189" s="24">
        <v>61.3</v>
      </c>
      <c r="K189" s="25" t="s">
        <v>42</v>
      </c>
    </row>
    <row r="190" spans="1:11" ht="15" x14ac:dyDescent="0.25">
      <c r="A190" s="19"/>
      <c r="B190" s="20"/>
      <c r="C190" s="21"/>
      <c r="D190" s="26" t="s">
        <v>43</v>
      </c>
      <c r="E190" s="23"/>
      <c r="F190" s="24"/>
      <c r="G190" s="24"/>
      <c r="H190" s="24"/>
      <c r="I190" s="24"/>
      <c r="J190" s="24"/>
      <c r="K190" s="25"/>
    </row>
    <row r="191" spans="1:11" ht="38.25" x14ac:dyDescent="0.25">
      <c r="A191" s="19"/>
      <c r="B191" s="20"/>
      <c r="C191" s="21"/>
      <c r="D191" s="26" t="s">
        <v>45</v>
      </c>
      <c r="E191" s="23" t="s">
        <v>46</v>
      </c>
      <c r="F191" s="24">
        <v>100</v>
      </c>
      <c r="G191" s="24">
        <v>4.7</v>
      </c>
      <c r="H191" s="24">
        <v>0.7</v>
      </c>
      <c r="I191" s="24">
        <v>49.8</v>
      </c>
      <c r="J191" s="24">
        <v>224</v>
      </c>
      <c r="K191" s="25" t="s">
        <v>30</v>
      </c>
    </row>
    <row r="192" spans="1:11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t="15" x14ac:dyDescent="0.25">
      <c r="A194" s="27"/>
      <c r="B194" s="28"/>
      <c r="C194" s="29"/>
      <c r="D194" s="30" t="s">
        <v>26</v>
      </c>
      <c r="E194" s="31"/>
      <c r="F194" s="32">
        <f>SUM(F185:F193)</f>
        <v>700</v>
      </c>
      <c r="G194" s="32">
        <f t="shared" ref="G194:J194" si="12">SUM(G185:G193)</f>
        <v>46.800000000000004</v>
      </c>
      <c r="H194" s="32">
        <f t="shared" si="12"/>
        <v>48.92</v>
      </c>
      <c r="I194" s="32">
        <f t="shared" si="12"/>
        <v>148.42000000000002</v>
      </c>
      <c r="J194" s="32">
        <f t="shared" si="12"/>
        <v>1234.28</v>
      </c>
      <c r="K194" s="33"/>
    </row>
    <row r="195" spans="1:11" ht="15" x14ac:dyDescent="0.2">
      <c r="A195" s="37">
        <f>A177</f>
        <v>2</v>
      </c>
      <c r="B195" s="38">
        <f>B177</f>
        <v>5</v>
      </c>
      <c r="C195" s="52" t="s">
        <v>48</v>
      </c>
      <c r="D195" s="53"/>
      <c r="E195" s="39"/>
      <c r="F195" s="40">
        <f>F184+F194</f>
        <v>700</v>
      </c>
      <c r="G195" s="40">
        <f>G184+G194</f>
        <v>46.800000000000004</v>
      </c>
      <c r="H195" s="40">
        <f>H184+H194</f>
        <v>48.92</v>
      </c>
      <c r="I195" s="40">
        <f>I184+I194</f>
        <v>148.42000000000002</v>
      </c>
      <c r="J195" s="40">
        <f>J184+J194</f>
        <v>1234.28</v>
      </c>
      <c r="K195" s="40"/>
    </row>
    <row r="196" spans="1:11" x14ac:dyDescent="0.2">
      <c r="A196" s="44"/>
      <c r="B196" s="45"/>
      <c r="C196" s="54" t="s">
        <v>97</v>
      </c>
      <c r="D196" s="54"/>
      <c r="E196" s="54"/>
      <c r="F196" s="46">
        <f>(F24+F43+F62+F81+F100+F119+F138+F157+F176+F195)/(IF(F24=0,0,1)+IF(F43=0,0,1)+IF(F62=0,0,1)+IF(F81=0,0,1)+IF(F100=0,0,1)+IF(F119=0,0,1)+IF(F138=0,0,1)+IF(F157=0,0,1)+IF(F176=0,0,1)+IF(F195=0,0,1))</f>
        <v>567</v>
      </c>
      <c r="G196" s="46">
        <f t="shared" ref="G196:J196" si="13">(G24+G43+G62+G81+G100+G119+G138+G157+G176+G195)/(IF(G24=0,0,1)+IF(G43=0,0,1)+IF(G62=0,0,1)+IF(G81=0,0,1)+IF(G100=0,0,1)+IF(G119=0,0,1)+IF(G138=0,0,1)+IF(G157=0,0,1)+IF(G176=0,0,1)+IF(G195=0,0,1))</f>
        <v>43.520499999999998</v>
      </c>
      <c r="H196" s="46">
        <f t="shared" si="13"/>
        <v>43.945399999999999</v>
      </c>
      <c r="I196" s="46">
        <f t="shared" si="13"/>
        <v>158.911</v>
      </c>
      <c r="J196" s="46">
        <f t="shared" si="13"/>
        <v>1223.0520000000001</v>
      </c>
      <c r="K196" s="46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</cp:revision>
  <dcterms:created xsi:type="dcterms:W3CDTF">2022-05-16T14:23:56Z</dcterms:created>
  <dcterms:modified xsi:type="dcterms:W3CDTF">2025-09-03T12:09:01Z</dcterms:modified>
</cp:coreProperties>
</file>